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ZENETA\Desktop\PP nastava 2025 26\"/>
    </mc:Choice>
  </mc:AlternateContent>
  <xr:revisionPtr revIDLastSave="0" documentId="13_ncr:1_{B40CBD00-924E-4822-9BDD-6757153231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 s="1"/>
  <c r="G8" i="1"/>
  <c r="G12" i="1"/>
  <c r="G13" i="1"/>
  <c r="G11" i="1"/>
  <c r="G14" i="1"/>
  <c r="G9" i="1"/>
  <c r="G15" i="1"/>
  <c r="G10" i="1"/>
  <c r="H23" i="1"/>
  <c r="I23" i="1" s="1"/>
  <c r="H21" i="1"/>
  <c r="I21" i="1" s="1"/>
  <c r="H22" i="1"/>
  <c r="F22" i="1"/>
  <c r="I9" i="1"/>
  <c r="I10" i="1"/>
  <c r="I8" i="1"/>
  <c r="J8" i="1" s="1"/>
  <c r="I15" i="1"/>
  <c r="I13" i="1"/>
  <c r="I14" i="1"/>
  <c r="I11" i="1"/>
  <c r="I12" i="1"/>
  <c r="J12" i="1" s="1"/>
  <c r="E9" i="1"/>
  <c r="J11" i="1" l="1"/>
  <c r="J13" i="1"/>
  <c r="J14" i="1"/>
  <c r="J15" i="1"/>
  <c r="J10" i="1"/>
  <c r="I22" i="1"/>
  <c r="J9" i="1"/>
</calcChain>
</file>

<file path=xl/sharedStrings.xml><?xml version="1.0" encoding="utf-8"?>
<sst xmlns="http://schemas.openxmlformats.org/spreadsheetml/2006/main" count="28" uniqueCount="21">
  <si>
    <t>Univerzitet u Sarajevu - Filozofski fakultet</t>
  </si>
  <si>
    <t>Odsjek za pedagogiju</t>
  </si>
  <si>
    <t>Indeks</t>
  </si>
  <si>
    <r>
      <t xml:space="preserve">Polusemestralni ispit     </t>
    </r>
    <r>
      <rPr>
        <b/>
        <sz val="11"/>
        <color theme="1"/>
        <rFont val="Calibri"/>
        <family val="2"/>
      </rPr>
      <t>Σmax=21, min=11</t>
    </r>
  </si>
  <si>
    <t>Predškolska pedagogija</t>
  </si>
  <si>
    <t>Završni  ispit ∑max=20</t>
  </si>
  <si>
    <t>Integralni  ispit ∑max=30</t>
  </si>
  <si>
    <t>Uk.</t>
  </si>
  <si>
    <t>Završna ocjena</t>
  </si>
  <si>
    <t>Polus. Isp. Tr. ∑max=45</t>
  </si>
  <si>
    <t>Zavrs. Isp. Tr. ∑max=45</t>
  </si>
  <si>
    <t>Integ. Isp. Tr. ∑max=90</t>
  </si>
  <si>
    <t>Aktivnost  ∑max=5</t>
  </si>
  <si>
    <t>Izlaganje  ∑max=5</t>
  </si>
  <si>
    <t>Aktivnost ∑max=5</t>
  </si>
  <si>
    <t>Zavrs. Isp. Tr. ∑max=50</t>
  </si>
  <si>
    <t>Integ. Isp. Tr. ∑max=95</t>
  </si>
  <si>
    <t>Napomena: Uvid u rad i upis ocjena obavit će se u četvrtak, 12.02.2026. godine u 12:30h.</t>
  </si>
  <si>
    <t>prof. dr. Dženeta Camović</t>
  </si>
  <si>
    <r>
      <t xml:space="preserve">Rezultati završnog ispita iz </t>
    </r>
    <r>
      <rPr>
        <b/>
        <i/>
        <sz val="11"/>
        <color theme="1"/>
        <rFont val="Calibri"/>
        <family val="2"/>
        <scheme val="minor"/>
      </rPr>
      <t>Predškolske pedagogije</t>
    </r>
    <r>
      <rPr>
        <b/>
        <sz val="11"/>
        <color theme="1"/>
        <rFont val="Calibri"/>
        <family val="2"/>
        <scheme val="minor"/>
      </rPr>
      <t xml:space="preserve"> (11.02.2026.)</t>
    </r>
  </si>
  <si>
    <t>11.02.2026.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</si>
</sst>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8" workbookViewId="0">
      <selection activeCell="L23" sqref="L23"/>
    </sheetView>
  </sheetViews>
  <sheetFormatPr defaultColWidth="9" defaultRowHeight="14.5"/>
  <cols>
    <col min="1" max="1" width="9" style="1"/>
    <col min="2" max="2" width="14.81640625" customWidth="1"/>
    <col min="3" max="3" width="8.7265625" style="1"/>
    <col min="4" max="4" width="14.1796875" style="1" customWidth="1"/>
    <col min="5" max="5" width="15.6328125" style="1" customWidth="1"/>
    <col min="6" max="6" width="16.54296875" style="1" customWidth="1"/>
    <col min="7" max="7" width="9" style="1"/>
    <col min="8" max="8" width="11.81640625" style="1" customWidth="1"/>
    <col min="10" max="13" width="9" style="1"/>
  </cols>
  <sheetData>
    <row r="1" spans="1:13">
      <c r="A1" s="1" t="s">
        <v>0</v>
      </c>
    </row>
    <row r="2" spans="1:13">
      <c r="A2" s="1" t="s">
        <v>1</v>
      </c>
      <c r="I2" s="13" t="s">
        <v>20</v>
      </c>
    </row>
    <row r="3" spans="1:13">
      <c r="A3" s="12" t="s">
        <v>4</v>
      </c>
    </row>
    <row r="5" spans="1:13">
      <c r="B5" s="2" t="s">
        <v>19</v>
      </c>
    </row>
    <row r="7" spans="1:13" ht="63.5" customHeight="1">
      <c r="A7" s="9" t="s">
        <v>2</v>
      </c>
      <c r="B7" s="3" t="s">
        <v>12</v>
      </c>
      <c r="C7" s="3" t="s">
        <v>13</v>
      </c>
      <c r="D7" s="6" t="s">
        <v>3</v>
      </c>
      <c r="E7" s="4" t="s">
        <v>9</v>
      </c>
      <c r="F7" s="4" t="s">
        <v>5</v>
      </c>
      <c r="G7" s="4" t="s">
        <v>10</v>
      </c>
      <c r="H7" s="4" t="s">
        <v>6</v>
      </c>
      <c r="I7" s="5" t="s">
        <v>11</v>
      </c>
      <c r="J7" s="4" t="s">
        <v>7</v>
      </c>
      <c r="K7" s="4" t="s">
        <v>8</v>
      </c>
      <c r="L7"/>
      <c r="M7"/>
    </row>
    <row r="8" spans="1:13">
      <c r="A8" s="14">
        <v>51057</v>
      </c>
      <c r="B8" s="14">
        <v>3</v>
      </c>
      <c r="C8" s="14">
        <v>4</v>
      </c>
      <c r="D8" s="14"/>
      <c r="E8" s="14"/>
      <c r="F8" s="14"/>
      <c r="G8" s="14">
        <f t="shared" ref="G8:G15" si="0">(45/20)*F8</f>
        <v>0</v>
      </c>
      <c r="H8" s="14">
        <v>20</v>
      </c>
      <c r="I8" s="14">
        <f t="shared" ref="I8:I15" si="1">(90/30)*H8</f>
        <v>60</v>
      </c>
      <c r="J8" s="15">
        <f t="shared" ref="J8:J15" si="2">(B8+C8+E8+G8+I8)</f>
        <v>67</v>
      </c>
      <c r="K8" s="16">
        <v>7</v>
      </c>
      <c r="L8"/>
      <c r="M8"/>
    </row>
    <row r="9" spans="1:13">
      <c r="A9" s="14">
        <v>51105</v>
      </c>
      <c r="B9" s="14">
        <v>1</v>
      </c>
      <c r="C9" s="14">
        <v>4</v>
      </c>
      <c r="D9" s="16">
        <v>12</v>
      </c>
      <c r="E9" s="15">
        <f>(45/21)*D9</f>
        <v>25.714285714285715</v>
      </c>
      <c r="F9" s="14">
        <v>16</v>
      </c>
      <c r="G9" s="14">
        <f t="shared" si="0"/>
        <v>36</v>
      </c>
      <c r="H9" s="14"/>
      <c r="I9" s="14">
        <f t="shared" si="1"/>
        <v>0</v>
      </c>
      <c r="J9" s="15">
        <f t="shared" si="2"/>
        <v>66.714285714285722</v>
      </c>
      <c r="K9" s="16">
        <v>7</v>
      </c>
      <c r="L9"/>
      <c r="M9"/>
    </row>
    <row r="10" spans="1:13">
      <c r="A10" s="14">
        <v>51062</v>
      </c>
      <c r="B10" s="14">
        <v>5</v>
      </c>
      <c r="C10" s="14">
        <v>4</v>
      </c>
      <c r="D10" s="14"/>
      <c r="E10" s="14"/>
      <c r="F10" s="14"/>
      <c r="G10" s="14">
        <f t="shared" si="0"/>
        <v>0</v>
      </c>
      <c r="H10" s="14">
        <v>16</v>
      </c>
      <c r="I10" s="14">
        <f t="shared" si="1"/>
        <v>48</v>
      </c>
      <c r="J10" s="15">
        <f t="shared" si="2"/>
        <v>57</v>
      </c>
      <c r="K10" s="16">
        <v>6</v>
      </c>
      <c r="L10"/>
      <c r="M10"/>
    </row>
    <row r="11" spans="1:13">
      <c r="A11" s="14">
        <v>51086</v>
      </c>
      <c r="B11" s="14">
        <v>2</v>
      </c>
      <c r="C11" s="14">
        <v>4</v>
      </c>
      <c r="D11" s="14"/>
      <c r="E11" s="14"/>
      <c r="F11" s="14"/>
      <c r="G11" s="14">
        <f t="shared" si="0"/>
        <v>0</v>
      </c>
      <c r="H11" s="14">
        <v>17</v>
      </c>
      <c r="I11" s="14">
        <f t="shared" si="1"/>
        <v>51</v>
      </c>
      <c r="J11" s="15">
        <f t="shared" si="2"/>
        <v>57</v>
      </c>
      <c r="K11" s="16">
        <v>6</v>
      </c>
      <c r="L11"/>
      <c r="M11"/>
    </row>
    <row r="12" spans="1:13">
      <c r="A12" s="14">
        <v>51098</v>
      </c>
      <c r="B12" s="14">
        <v>0</v>
      </c>
      <c r="C12" s="14">
        <v>3</v>
      </c>
      <c r="D12" s="14"/>
      <c r="E12" s="14"/>
      <c r="F12" s="14"/>
      <c r="G12" s="14">
        <f t="shared" si="0"/>
        <v>0</v>
      </c>
      <c r="H12" s="14">
        <v>17</v>
      </c>
      <c r="I12" s="14">
        <f t="shared" si="1"/>
        <v>51</v>
      </c>
      <c r="J12" s="15">
        <f t="shared" si="2"/>
        <v>54</v>
      </c>
      <c r="K12" s="16">
        <v>6</v>
      </c>
      <c r="L12"/>
      <c r="M12"/>
    </row>
    <row r="13" spans="1:13">
      <c r="A13" s="14">
        <v>51091</v>
      </c>
      <c r="B13" s="14">
        <v>5</v>
      </c>
      <c r="C13" s="14">
        <v>4</v>
      </c>
      <c r="D13" s="14"/>
      <c r="E13" s="14"/>
      <c r="F13" s="14"/>
      <c r="G13" s="14">
        <f t="shared" si="0"/>
        <v>0</v>
      </c>
      <c r="H13" s="14">
        <v>15</v>
      </c>
      <c r="I13" s="14">
        <f t="shared" si="1"/>
        <v>45</v>
      </c>
      <c r="J13" s="15">
        <f t="shared" si="2"/>
        <v>54</v>
      </c>
      <c r="K13" s="16">
        <v>6</v>
      </c>
      <c r="L13"/>
      <c r="M13"/>
    </row>
    <row r="14" spans="1:13">
      <c r="A14" s="14">
        <v>51107</v>
      </c>
      <c r="B14" s="14">
        <v>1</v>
      </c>
      <c r="C14" s="14">
        <v>4</v>
      </c>
      <c r="D14" s="14"/>
      <c r="E14" s="14"/>
      <c r="F14" s="14"/>
      <c r="G14" s="14">
        <f t="shared" si="0"/>
        <v>0</v>
      </c>
      <c r="H14" s="14">
        <v>10</v>
      </c>
      <c r="I14" s="14">
        <f t="shared" si="1"/>
        <v>30</v>
      </c>
      <c r="J14" s="15">
        <f t="shared" si="2"/>
        <v>35</v>
      </c>
      <c r="K14" s="16"/>
      <c r="L14"/>
      <c r="M14"/>
    </row>
    <row r="15" spans="1:13">
      <c r="A15" s="14">
        <v>50536</v>
      </c>
      <c r="B15" s="14">
        <v>5</v>
      </c>
      <c r="C15" s="14">
        <v>3</v>
      </c>
      <c r="D15" s="14"/>
      <c r="E15" s="14"/>
      <c r="F15" s="14"/>
      <c r="G15" s="14">
        <f t="shared" si="0"/>
        <v>0</v>
      </c>
      <c r="H15" s="14">
        <v>9</v>
      </c>
      <c r="I15" s="14">
        <f t="shared" si="1"/>
        <v>27</v>
      </c>
      <c r="J15" s="15">
        <f t="shared" si="2"/>
        <v>35</v>
      </c>
      <c r="K15" s="16"/>
      <c r="L15"/>
      <c r="M15"/>
    </row>
    <row r="16" spans="1:13">
      <c r="B16" s="1"/>
      <c r="G16"/>
      <c r="I16" s="1"/>
      <c r="J16" s="7"/>
      <c r="K16" s="8"/>
      <c r="L16"/>
      <c r="M16"/>
    </row>
    <row r="17" spans="1:13">
      <c r="B17" s="1"/>
      <c r="G17"/>
      <c r="I17" s="1"/>
      <c r="J17" s="7"/>
      <c r="K17" s="8"/>
      <c r="L17"/>
      <c r="M17"/>
    </row>
    <row r="18" spans="1:13">
      <c r="B18" s="1"/>
      <c r="G18"/>
      <c r="I18" s="1"/>
      <c r="J18" s="7"/>
      <c r="K18" s="8"/>
      <c r="L18"/>
      <c r="M18"/>
    </row>
    <row r="19" spans="1:13" ht="72.5">
      <c r="A19" s="10" t="s">
        <v>2</v>
      </c>
      <c r="B19" s="4" t="s">
        <v>14</v>
      </c>
      <c r="C19" s="11" t="s">
        <v>3</v>
      </c>
      <c r="D19" s="4" t="s">
        <v>9</v>
      </c>
      <c r="E19" s="4" t="s">
        <v>5</v>
      </c>
      <c r="F19" s="4" t="s">
        <v>15</v>
      </c>
      <c r="G19" s="4" t="s">
        <v>6</v>
      </c>
      <c r="H19" s="5" t="s">
        <v>16</v>
      </c>
      <c r="I19" s="4" t="s">
        <v>7</v>
      </c>
      <c r="J19" s="4" t="s">
        <v>8</v>
      </c>
      <c r="K19"/>
      <c r="L19"/>
      <c r="M19"/>
    </row>
    <row r="20" spans="1:13">
      <c r="A20" s="14">
        <v>51241</v>
      </c>
      <c r="B20" s="14"/>
      <c r="C20" s="14"/>
      <c r="D20" s="14"/>
      <c r="E20" s="14"/>
      <c r="F20" s="14"/>
      <c r="G20" s="14">
        <v>27</v>
      </c>
      <c r="H20" s="15">
        <f>(95/30)*G20</f>
        <v>85.5</v>
      </c>
      <c r="I20" s="15">
        <f>(B20+D20+F20+H20)</f>
        <v>85.5</v>
      </c>
      <c r="J20" s="18">
        <v>9</v>
      </c>
      <c r="K20"/>
      <c r="L20"/>
      <c r="M20"/>
    </row>
    <row r="21" spans="1:13">
      <c r="A21" s="14">
        <v>51064</v>
      </c>
      <c r="B21" s="14"/>
      <c r="C21" s="14"/>
      <c r="D21" s="14"/>
      <c r="E21" s="14"/>
      <c r="F21" s="14"/>
      <c r="G21" s="14">
        <v>17</v>
      </c>
      <c r="H21" s="15">
        <f>(95/30)*G21</f>
        <v>53.833333333333329</v>
      </c>
      <c r="I21" s="15">
        <f>(B21+D21+F21+H21)</f>
        <v>53.833333333333329</v>
      </c>
      <c r="J21" s="16">
        <v>6</v>
      </c>
      <c r="L21"/>
      <c r="M21"/>
    </row>
    <row r="22" spans="1:13">
      <c r="A22" s="14">
        <v>51250</v>
      </c>
      <c r="B22" s="14"/>
      <c r="C22" s="14"/>
      <c r="D22" s="14"/>
      <c r="E22" s="14"/>
      <c r="F22" s="15">
        <f>(50/20)*E22</f>
        <v>0</v>
      </c>
      <c r="G22" s="14">
        <v>14</v>
      </c>
      <c r="H22" s="15">
        <f>(95/30)*G22</f>
        <v>44.333333333333329</v>
      </c>
      <c r="I22" s="15">
        <f>(B22+D22+F22+H22)</f>
        <v>44.333333333333329</v>
      </c>
      <c r="J22" s="14"/>
      <c r="L22"/>
      <c r="M22"/>
    </row>
    <row r="23" spans="1:13">
      <c r="A23" s="14">
        <v>45460</v>
      </c>
      <c r="B23" s="14"/>
      <c r="C23" s="14"/>
      <c r="D23" s="14"/>
      <c r="E23" s="14"/>
      <c r="F23" s="14"/>
      <c r="G23" s="14">
        <v>12</v>
      </c>
      <c r="H23" s="15">
        <f>(95/30)*G23</f>
        <v>38</v>
      </c>
      <c r="I23" s="15">
        <f>(B23+D23+F23+H23)</f>
        <v>38</v>
      </c>
      <c r="J23" s="14"/>
    </row>
    <row r="24" spans="1:13">
      <c r="B24" s="13" t="s">
        <v>17</v>
      </c>
    </row>
    <row r="27" spans="1:13">
      <c r="J27" s="17" t="s">
        <v>18</v>
      </c>
    </row>
  </sheetData>
  <sortState xmlns:xlrd2="http://schemas.microsoft.com/office/spreadsheetml/2017/richdata2" ref="A20:J24">
    <sortCondition descending="1" ref="I20:I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Dzeneta Camovic</dc:creator>
  <cp:lastModifiedBy>Dzeneta Camovic</cp:lastModifiedBy>
  <dcterms:created xsi:type="dcterms:W3CDTF">2025-04-24T16:31:00Z</dcterms:created>
  <dcterms:modified xsi:type="dcterms:W3CDTF">2026-02-11T19:06:56Z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6AADF749F9914BB3AFA1FB4967F544D8_13</vt:lpwstr>
  </property>
  <property fmtid="{D5CDD505-2E9C-101B-9397-08002B2CF9AE}" pid="3" name="KSOProductBuildVer">
    <vt:lpwstr>1033-12.2.0.21546</vt:lpwstr>
  </property>
</Properties>
</file>